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58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Sheet1!$A$1:$I$38</definedName>
    <definedName name="_xlnm.Print_Area" localSheetId="0">'Sheet1 (2)'!$A$1:$G$32</definedName>
  </definedNames>
  <calcPr calcId="145621"/>
</workbook>
</file>

<file path=xl/calcChain.xml><?xml version="1.0" encoding="utf-8"?>
<calcChain xmlns="http://schemas.openxmlformats.org/spreadsheetml/2006/main">
  <c r="F31" i="4" l="1"/>
  <c r="F30" i="4"/>
  <c r="F29" i="4"/>
  <c r="F33" i="4" s="1"/>
  <c r="B32" i="4" l="1"/>
  <c r="B29" i="4"/>
  <c r="B31" i="4"/>
  <c r="B30" i="4"/>
  <c r="I38" i="1"/>
  <c r="I37" i="1"/>
  <c r="B38" i="1"/>
  <c r="B37" i="1"/>
  <c r="H34" i="1" l="1"/>
  <c r="G34" i="1"/>
</calcChain>
</file>

<file path=xl/sharedStrings.xml><?xml version="1.0" encoding="utf-8"?>
<sst xmlns="http://schemas.openxmlformats.org/spreadsheetml/2006/main" count="324" uniqueCount="97">
  <si>
    <t> Foley Removal Protocol </t>
  </si>
  <si>
    <t> Preventing Central Line Infections for the Observer </t>
  </si>
  <si>
    <t> Restraint Education - Medical Staff </t>
  </si>
  <si>
    <t> Restraints - Nursing Staff </t>
  </si>
  <si>
    <t> Stroke - Non Clinical </t>
  </si>
  <si>
    <t> Stroke Education </t>
  </si>
  <si>
    <t> Surgical Site Improvement Project </t>
  </si>
  <si>
    <t> TBI Course </t>
  </si>
  <si>
    <t> Transfusion Review </t>
  </si>
  <si>
    <t>Elaine Dekker, Kitty Mah</t>
  </si>
  <si>
    <t>Yvonne Lowe</t>
  </si>
  <si>
    <t>Lann Wilder</t>
  </si>
  <si>
    <t>Troy Williams</t>
  </si>
  <si>
    <t>Elaine Dekker</t>
  </si>
  <si>
    <t>Thomas Holton, Janet Kosewic</t>
  </si>
  <si>
    <t>Ed Ochi</t>
  </si>
  <si>
    <t>Maggie Rykowski, Andrea Sun</t>
  </si>
  <si>
    <t>Reggie Hortinela</t>
  </si>
  <si>
    <t>Jay Kloo, Reggie Hortinela</t>
  </si>
  <si>
    <t>Christine Martin</t>
  </si>
  <si>
    <t>Thomas Holton, Elaine Dekker</t>
  </si>
  <si>
    <t>Ebi Fiebig</t>
  </si>
  <si>
    <t>No</t>
  </si>
  <si>
    <t>Yes</t>
  </si>
  <si>
    <t>Anita Roberts</t>
  </si>
  <si>
    <t>Radiation Safety</t>
  </si>
  <si>
    <t>Julia Galletly</t>
  </si>
  <si>
    <t xml:space="preserve">Behavioral Credo </t>
  </si>
  <si>
    <t>12 N City Ordinance</t>
  </si>
  <si>
    <t>Baljeet Sangha, Aiyana Johnson</t>
  </si>
  <si>
    <t xml:space="preserve">Baljeet Sangha, Kathryn Horner, Aiyana Johnson </t>
  </si>
  <si>
    <t>Jan-June</t>
  </si>
  <si>
    <t>July-Dec</t>
  </si>
  <si>
    <t>x</t>
  </si>
  <si>
    <t>All</t>
  </si>
  <si>
    <t>Clinical</t>
  </si>
  <si>
    <t>Non-Clinical</t>
  </si>
  <si>
    <t xml:space="preserve">HazMat </t>
  </si>
  <si>
    <t>COURSE TITLE</t>
  </si>
  <si>
    <t>TARGETED AUDIENCE</t>
  </si>
  <si>
    <t>PRE-TEST</t>
  </si>
  <si>
    <t>OWNER</t>
  </si>
  <si>
    <t>JAN-JUNE</t>
  </si>
  <si>
    <t>JULY-DEC</t>
  </si>
  <si>
    <t>LENGTH (SLIDES)</t>
  </si>
  <si>
    <t xml:space="preserve">Patient Safety </t>
  </si>
  <si>
    <t xml:space="preserve">Annual </t>
  </si>
  <si>
    <t>Compliance/Regulatory</t>
  </si>
  <si>
    <t>MODULE REQUIREMENT</t>
  </si>
  <si>
    <t>STATUS</t>
  </si>
  <si>
    <t xml:space="preserve">Should this be a module? </t>
  </si>
  <si>
    <t>Environment of Care</t>
  </si>
  <si>
    <t>Emergency Respose </t>
  </si>
  <si>
    <t>N95 </t>
  </si>
  <si>
    <t>Patient Privacy and Information Security </t>
  </si>
  <si>
    <t>EOC </t>
  </si>
  <si>
    <t>Compliance </t>
  </si>
  <si>
    <t>SFGH Abuse Prevention Program </t>
  </si>
  <si>
    <t>NPSG - Clinical Staff </t>
  </si>
  <si>
    <t>National Patient Safety Goals - Non Clinical </t>
  </si>
  <si>
    <t>Infection Control </t>
  </si>
  <si>
    <t>Bloodborne Pathogens </t>
  </si>
  <si>
    <t>?</t>
  </si>
  <si>
    <t xml:space="preserve">Other Clinical </t>
  </si>
  <si>
    <t xml:space="preserve">Miscelleanous </t>
  </si>
  <si>
    <t xml:space="preserve">Clinical </t>
  </si>
  <si>
    <t xml:space="preserve">Total Modules </t>
  </si>
  <si>
    <t xml:space="preserve">Non-Clinical </t>
  </si>
  <si>
    <t xml:space="preserve">Modules </t>
  </si>
  <si>
    <t>Michael Baxter, Barbara Garcia</t>
  </si>
  <si>
    <t xml:space="preserve"> </t>
  </si>
  <si>
    <t xml:space="preserve">Old POC, can we remove? </t>
  </si>
  <si>
    <t>TBD</t>
  </si>
  <si>
    <t>See Barbara Garcia memo</t>
  </si>
  <si>
    <t> Preventing Central Line Infections for the Inserter (for providers)</t>
  </si>
  <si>
    <t xml:space="preserve">See proposal </t>
  </si>
  <si>
    <t>Staff Engagement Survey via NRC Picker</t>
  </si>
  <si>
    <t>N/A</t>
  </si>
  <si>
    <t>One-time</t>
  </si>
  <si>
    <t>EMTALA </t>
  </si>
  <si>
    <t xml:space="preserve">Needs updating </t>
  </si>
  <si>
    <t>Clinical - Provider</t>
  </si>
  <si>
    <t>ALL</t>
  </si>
  <si>
    <t>NC</t>
  </si>
  <si>
    <t>C</t>
  </si>
  <si>
    <t>CP</t>
  </si>
  <si>
    <t>Preventing Central Line Infections for the Inserter (for providers)</t>
  </si>
  <si>
    <t>Foley Removal Protocol </t>
  </si>
  <si>
    <t>Preventing Central Line Infections for the Observer </t>
  </si>
  <si>
    <t>Restraint Education - Medical Staff </t>
  </si>
  <si>
    <t>Restraints - Nursing Staff </t>
  </si>
  <si>
    <t>Stroke - Non Clinical </t>
  </si>
  <si>
    <t>Stroke Education </t>
  </si>
  <si>
    <t>Surgical Site Improvement Project </t>
  </si>
  <si>
    <t>TBI Course </t>
  </si>
  <si>
    <t>Transfusion Review </t>
  </si>
  <si>
    <t>Is this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</si>
</sst>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13" borderId="1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8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right"/>
    </xf>
    <xf numFmtId="0" fontId="1" fillId="11" borderId="0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right"/>
    </xf>
    <xf numFmtId="0" fontId="1" fillId="11" borderId="8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right"/>
    </xf>
    <xf numFmtId="0" fontId="1" fillId="11" borderId="4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11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7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0" applyFont="1" applyFill="1" applyBorder="1"/>
    <xf numFmtId="0" fontId="0" fillId="7" borderId="1" xfId="0" applyFill="1" applyBorder="1" applyAlignment="1">
      <alignment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11" borderId="2" xfId="0" applyFont="1" applyFill="1" applyBorder="1" applyAlignment="1">
      <alignment horizontal="right" wrapText="1"/>
    </xf>
    <xf numFmtId="0" fontId="1" fillId="11" borderId="5" xfId="0" applyFont="1" applyFill="1" applyBorder="1" applyAlignment="1">
      <alignment horizontal="right" wrapText="1"/>
    </xf>
    <xf numFmtId="0" fontId="1" fillId="11" borderId="7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6" zoomScaleNormal="100" workbookViewId="0">
      <selection activeCell="B32" sqref="B32"/>
    </sheetView>
  </sheetViews>
  <sheetFormatPr defaultColWidth="24.42578125" defaultRowHeight="12.75" x14ac:dyDescent="0.2"/>
  <cols>
    <col min="1" max="1" width="28.85546875" style="79" customWidth="1"/>
    <col min="2" max="2" width="16" customWidth="1"/>
    <col min="3" max="3" width="15.42578125" customWidth="1"/>
    <col min="4" max="4" width="11.42578125" style="1" customWidth="1"/>
    <col min="5" max="5" width="10.42578125" style="1" customWidth="1"/>
    <col min="6" max="6" width="25.85546875" customWidth="1"/>
    <col min="7" max="7" width="19.85546875" customWidth="1"/>
    <col min="8" max="8" width="24.42578125" style="35"/>
  </cols>
  <sheetData>
    <row r="1" spans="1:8" s="1" customFormat="1" ht="27.75" customHeight="1" x14ac:dyDescent="0.2">
      <c r="A1" s="3" t="s">
        <v>38</v>
      </c>
      <c r="B1" s="3" t="s">
        <v>39</v>
      </c>
      <c r="C1" s="3" t="s">
        <v>48</v>
      </c>
      <c r="D1" s="3" t="s">
        <v>44</v>
      </c>
      <c r="E1" s="2" t="s">
        <v>40</v>
      </c>
      <c r="F1" s="2" t="s">
        <v>41</v>
      </c>
      <c r="G1" s="2" t="s">
        <v>49</v>
      </c>
      <c r="H1" s="34"/>
    </row>
    <row r="2" spans="1:8" s="1" customFormat="1" ht="24.95" customHeight="1" x14ac:dyDescent="0.2">
      <c r="A2" s="5" t="s">
        <v>45</v>
      </c>
      <c r="B2" s="5"/>
      <c r="C2" s="5"/>
      <c r="D2" s="4"/>
      <c r="E2" s="4"/>
      <c r="F2" s="4"/>
      <c r="G2" s="6"/>
      <c r="H2" s="34"/>
    </row>
    <row r="3" spans="1:8" ht="24.95" customHeight="1" x14ac:dyDescent="0.2">
      <c r="A3" s="60" t="s">
        <v>61</v>
      </c>
      <c r="B3" s="14" t="s">
        <v>34</v>
      </c>
      <c r="C3" s="14" t="s">
        <v>46</v>
      </c>
      <c r="D3" s="14">
        <v>23</v>
      </c>
      <c r="E3" s="14" t="s">
        <v>22</v>
      </c>
      <c r="F3" s="13" t="s">
        <v>9</v>
      </c>
      <c r="G3" s="13"/>
    </row>
    <row r="4" spans="1:8" ht="24.95" customHeight="1" x14ac:dyDescent="0.2">
      <c r="A4" s="60" t="s">
        <v>60</v>
      </c>
      <c r="B4" s="14" t="s">
        <v>34</v>
      </c>
      <c r="C4" s="14" t="s">
        <v>46</v>
      </c>
      <c r="D4" s="14">
        <v>28</v>
      </c>
      <c r="E4" s="14" t="s">
        <v>23</v>
      </c>
      <c r="F4" s="13" t="s">
        <v>13</v>
      </c>
      <c r="G4" s="13"/>
    </row>
    <row r="5" spans="1:8" ht="24.95" customHeight="1" x14ac:dyDescent="0.2">
      <c r="A5" s="60" t="s">
        <v>59</v>
      </c>
      <c r="B5" s="14" t="s">
        <v>36</v>
      </c>
      <c r="C5" s="14" t="s">
        <v>46</v>
      </c>
      <c r="D5" s="14">
        <v>11</v>
      </c>
      <c r="E5" s="14" t="s">
        <v>22</v>
      </c>
      <c r="F5" s="60" t="s">
        <v>14</v>
      </c>
      <c r="G5" s="13"/>
    </row>
    <row r="6" spans="1:8" ht="24.95" customHeight="1" x14ac:dyDescent="0.2">
      <c r="A6" s="60" t="s">
        <v>58</v>
      </c>
      <c r="B6" s="14" t="s">
        <v>35</v>
      </c>
      <c r="C6" s="14" t="s">
        <v>46</v>
      </c>
      <c r="D6" s="14">
        <v>18</v>
      </c>
      <c r="E6" s="14" t="s">
        <v>22</v>
      </c>
      <c r="F6" s="60" t="s">
        <v>14</v>
      </c>
      <c r="G6" s="13"/>
    </row>
    <row r="7" spans="1:8" ht="24.95" customHeight="1" x14ac:dyDescent="0.2">
      <c r="A7" s="70" t="s">
        <v>47</v>
      </c>
      <c r="B7" s="8"/>
      <c r="C7" s="8"/>
      <c r="D7" s="8"/>
      <c r="E7" s="8"/>
      <c r="F7" s="9"/>
      <c r="G7" s="9"/>
    </row>
    <row r="8" spans="1:8" ht="24.95" customHeight="1" x14ac:dyDescent="0.2">
      <c r="A8" s="68" t="s">
        <v>56</v>
      </c>
      <c r="B8" s="62" t="s">
        <v>34</v>
      </c>
      <c r="C8" s="62" t="s">
        <v>46</v>
      </c>
      <c r="D8" s="62">
        <v>24</v>
      </c>
      <c r="E8" s="62" t="s">
        <v>23</v>
      </c>
      <c r="F8" s="61" t="s">
        <v>10</v>
      </c>
      <c r="G8" s="55" t="s">
        <v>80</v>
      </c>
    </row>
    <row r="9" spans="1:8" ht="24.95" customHeight="1" x14ac:dyDescent="0.2">
      <c r="A9" s="66" t="s">
        <v>79</v>
      </c>
      <c r="B9" s="67" t="s">
        <v>34</v>
      </c>
      <c r="C9" s="67" t="s">
        <v>46</v>
      </c>
      <c r="D9" s="67">
        <v>21</v>
      </c>
      <c r="E9" s="67" t="s">
        <v>23</v>
      </c>
      <c r="F9" s="55" t="s">
        <v>12</v>
      </c>
      <c r="G9" s="55" t="s">
        <v>96</v>
      </c>
    </row>
    <row r="10" spans="1:8" ht="24.95" customHeight="1" x14ac:dyDescent="0.2">
      <c r="A10" s="68" t="s">
        <v>54</v>
      </c>
      <c r="B10" s="62" t="s">
        <v>34</v>
      </c>
      <c r="C10" s="62" t="s">
        <v>46</v>
      </c>
      <c r="D10" s="62">
        <v>32</v>
      </c>
      <c r="E10" s="62" t="s">
        <v>22</v>
      </c>
      <c r="F10" s="68" t="s">
        <v>16</v>
      </c>
      <c r="G10" s="55"/>
    </row>
    <row r="11" spans="1:8" ht="24.95" customHeight="1" x14ac:dyDescent="0.2">
      <c r="A11" s="69" t="s">
        <v>25</v>
      </c>
      <c r="B11" s="19" t="s">
        <v>35</v>
      </c>
      <c r="C11" s="19" t="s">
        <v>46</v>
      </c>
      <c r="D11" s="19">
        <v>35</v>
      </c>
      <c r="E11" s="19" t="s">
        <v>22</v>
      </c>
      <c r="F11" s="18" t="s">
        <v>15</v>
      </c>
      <c r="G11" s="18"/>
    </row>
    <row r="12" spans="1:8" ht="24.95" customHeight="1" x14ac:dyDescent="0.2">
      <c r="A12" s="71" t="s">
        <v>51</v>
      </c>
      <c r="B12" s="17"/>
      <c r="C12" s="17"/>
      <c r="D12" s="17"/>
      <c r="E12" s="17"/>
      <c r="F12" s="17"/>
      <c r="G12" s="17"/>
    </row>
    <row r="13" spans="1:8" ht="24.95" customHeight="1" x14ac:dyDescent="0.2">
      <c r="A13" s="72" t="s">
        <v>55</v>
      </c>
      <c r="B13" s="21" t="s">
        <v>34</v>
      </c>
      <c r="C13" s="21" t="s">
        <v>46</v>
      </c>
      <c r="D13" s="21">
        <v>37</v>
      </c>
      <c r="E13" s="21" t="s">
        <v>23</v>
      </c>
      <c r="F13" s="20" t="s">
        <v>11</v>
      </c>
      <c r="G13" s="20"/>
    </row>
    <row r="14" spans="1:8" ht="24.95" customHeight="1" x14ac:dyDescent="0.2">
      <c r="A14" s="72" t="s">
        <v>52</v>
      </c>
      <c r="B14" s="21" t="s">
        <v>34</v>
      </c>
      <c r="C14" s="21" t="s">
        <v>46</v>
      </c>
      <c r="D14" s="21">
        <v>17</v>
      </c>
      <c r="E14" s="21" t="s">
        <v>23</v>
      </c>
      <c r="F14" s="20" t="s">
        <v>11</v>
      </c>
      <c r="G14" s="20"/>
    </row>
    <row r="15" spans="1:8" ht="24.95" customHeight="1" x14ac:dyDescent="0.2">
      <c r="A15" s="3" t="s">
        <v>38</v>
      </c>
      <c r="B15" s="3" t="s">
        <v>39</v>
      </c>
      <c r="C15" s="3" t="s">
        <v>48</v>
      </c>
      <c r="D15" s="3" t="s">
        <v>44</v>
      </c>
      <c r="E15" s="2" t="s">
        <v>40</v>
      </c>
      <c r="F15" s="2" t="s">
        <v>41</v>
      </c>
      <c r="G15" s="2" t="s">
        <v>49</v>
      </c>
    </row>
    <row r="16" spans="1:8" ht="24.95" customHeight="1" x14ac:dyDescent="0.2">
      <c r="A16" s="73" t="s">
        <v>63</v>
      </c>
      <c r="B16" s="11"/>
      <c r="C16" s="11"/>
      <c r="D16" s="11"/>
      <c r="E16" s="11"/>
      <c r="F16" s="12"/>
      <c r="G16" s="12"/>
    </row>
    <row r="17" spans="1:8" ht="24.95" customHeight="1" x14ac:dyDescent="0.2">
      <c r="A17" s="58" t="s">
        <v>87</v>
      </c>
      <c r="B17" s="29" t="s">
        <v>35</v>
      </c>
      <c r="C17" s="29" t="s">
        <v>46</v>
      </c>
      <c r="D17" s="29">
        <v>27</v>
      </c>
      <c r="E17" s="29" t="s">
        <v>22</v>
      </c>
      <c r="F17" s="28" t="s">
        <v>24</v>
      </c>
      <c r="G17" s="28"/>
    </row>
    <row r="18" spans="1:8" ht="24.95" customHeight="1" x14ac:dyDescent="0.2">
      <c r="A18" s="58" t="s">
        <v>86</v>
      </c>
      <c r="B18" s="29" t="s">
        <v>35</v>
      </c>
      <c r="C18" s="29" t="s">
        <v>46</v>
      </c>
      <c r="D18" s="29">
        <v>24</v>
      </c>
      <c r="E18" s="29" t="s">
        <v>22</v>
      </c>
      <c r="F18" s="58" t="s">
        <v>14</v>
      </c>
      <c r="G18" s="28"/>
      <c r="H18" s="30"/>
    </row>
    <row r="19" spans="1:8" ht="24.95" customHeight="1" x14ac:dyDescent="0.2">
      <c r="A19" s="58" t="s">
        <v>88</v>
      </c>
      <c r="B19" s="29" t="s">
        <v>81</v>
      </c>
      <c r="C19" s="29" t="s">
        <v>46</v>
      </c>
      <c r="D19" s="29">
        <v>24</v>
      </c>
      <c r="E19" s="29" t="s">
        <v>22</v>
      </c>
      <c r="F19" s="58" t="s">
        <v>14</v>
      </c>
      <c r="G19" s="28"/>
      <c r="H19" s="31"/>
    </row>
    <row r="20" spans="1:8" ht="24.95" customHeight="1" x14ac:dyDescent="0.2">
      <c r="A20" s="58" t="s">
        <v>89</v>
      </c>
      <c r="B20" s="29" t="s">
        <v>35</v>
      </c>
      <c r="C20" s="29" t="s">
        <v>46</v>
      </c>
      <c r="D20" s="29">
        <v>24</v>
      </c>
      <c r="E20" s="29" t="s">
        <v>22</v>
      </c>
      <c r="F20" s="28" t="s">
        <v>17</v>
      </c>
      <c r="G20" s="28"/>
      <c r="H20" s="31"/>
    </row>
    <row r="21" spans="1:8" ht="24.95" customHeight="1" x14ac:dyDescent="0.2">
      <c r="A21" s="58" t="s">
        <v>90</v>
      </c>
      <c r="B21" s="29" t="s">
        <v>35</v>
      </c>
      <c r="C21" s="29" t="s">
        <v>46</v>
      </c>
      <c r="D21" s="29">
        <v>20</v>
      </c>
      <c r="E21" s="29" t="s">
        <v>22</v>
      </c>
      <c r="F21" s="28" t="s">
        <v>17</v>
      </c>
      <c r="G21" s="28"/>
      <c r="H21" s="30"/>
    </row>
    <row r="22" spans="1:8" ht="24.95" customHeight="1" x14ac:dyDescent="0.2">
      <c r="A22" s="58" t="s">
        <v>91</v>
      </c>
      <c r="B22" s="29" t="s">
        <v>36</v>
      </c>
      <c r="C22" s="29" t="s">
        <v>46</v>
      </c>
      <c r="D22" s="29">
        <v>14</v>
      </c>
      <c r="E22" s="29" t="s">
        <v>23</v>
      </c>
      <c r="F22" s="28" t="s">
        <v>19</v>
      </c>
      <c r="G22" s="28"/>
      <c r="H22" s="31"/>
    </row>
    <row r="23" spans="1:8" ht="24.95" customHeight="1" x14ac:dyDescent="0.2">
      <c r="A23" s="58" t="s">
        <v>92</v>
      </c>
      <c r="B23" s="29" t="s">
        <v>35</v>
      </c>
      <c r="C23" s="29" t="s">
        <v>46</v>
      </c>
      <c r="D23" s="29">
        <v>21</v>
      </c>
      <c r="E23" s="29" t="s">
        <v>23</v>
      </c>
      <c r="F23" s="28" t="s">
        <v>19</v>
      </c>
      <c r="G23" s="28"/>
      <c r="H23" s="30"/>
    </row>
    <row r="24" spans="1:8" ht="24.75" customHeight="1" x14ac:dyDescent="0.2">
      <c r="A24" s="58" t="s">
        <v>93</v>
      </c>
      <c r="B24" s="29" t="s">
        <v>35</v>
      </c>
      <c r="C24" s="29" t="s">
        <v>46</v>
      </c>
      <c r="D24" s="29">
        <v>28</v>
      </c>
      <c r="E24" s="29" t="s">
        <v>22</v>
      </c>
      <c r="F24" s="58" t="s">
        <v>20</v>
      </c>
      <c r="G24" s="28"/>
    </row>
    <row r="25" spans="1:8" ht="24.75" customHeight="1" x14ac:dyDescent="0.2">
      <c r="A25" s="58" t="s">
        <v>94</v>
      </c>
      <c r="B25" s="29" t="s">
        <v>35</v>
      </c>
      <c r="C25" s="29" t="s">
        <v>46</v>
      </c>
      <c r="D25" s="29">
        <v>18</v>
      </c>
      <c r="E25" s="29" t="s">
        <v>22</v>
      </c>
      <c r="F25" s="28" t="s">
        <v>26</v>
      </c>
      <c r="G25" s="28"/>
    </row>
    <row r="26" spans="1:8" ht="24.75" customHeight="1" x14ac:dyDescent="0.2">
      <c r="A26" s="58" t="s">
        <v>95</v>
      </c>
      <c r="B26" s="29" t="s">
        <v>35</v>
      </c>
      <c r="C26" s="29" t="s">
        <v>46</v>
      </c>
      <c r="D26" s="29">
        <v>20</v>
      </c>
      <c r="E26" s="29" t="s">
        <v>22</v>
      </c>
      <c r="F26" s="28" t="s">
        <v>21</v>
      </c>
      <c r="G26" s="28"/>
    </row>
    <row r="27" spans="1:8" x14ac:dyDescent="0.2">
      <c r="A27" s="74"/>
      <c r="B27" s="31"/>
      <c r="C27" s="31"/>
      <c r="D27" s="31"/>
      <c r="E27" s="31"/>
      <c r="F27" s="53"/>
      <c r="G27" s="30"/>
    </row>
    <row r="28" spans="1:8" x14ac:dyDescent="0.2">
      <c r="A28" s="75"/>
      <c r="B28" s="15"/>
      <c r="C28" s="15"/>
      <c r="D28" s="16"/>
      <c r="E28" s="16"/>
      <c r="F28" s="15"/>
      <c r="G28" s="15"/>
    </row>
    <row r="29" spans="1:8" x14ac:dyDescent="0.2">
      <c r="A29" s="76" t="s">
        <v>66</v>
      </c>
      <c r="B29" s="50">
        <f>F33</f>
        <v>20</v>
      </c>
      <c r="C29" s="15"/>
      <c r="D29" s="16"/>
      <c r="E29" s="80" t="s">
        <v>82</v>
      </c>
      <c r="F29" s="81">
        <f>COUNTIF(B1:B26,"all")</f>
        <v>7</v>
      </c>
      <c r="G29" s="64"/>
    </row>
    <row r="30" spans="1:8" x14ac:dyDescent="0.2">
      <c r="A30" s="77" t="s">
        <v>65</v>
      </c>
      <c r="B30" s="65">
        <f>F29+F31</f>
        <v>17</v>
      </c>
      <c r="C30" s="15"/>
      <c r="D30" s="16"/>
      <c r="E30" s="80" t="s">
        <v>83</v>
      </c>
      <c r="F30" s="81">
        <f>COUNTIF(B1:B26,"Non-Clinical")</f>
        <v>2</v>
      </c>
      <c r="G30" s="64"/>
    </row>
    <row r="31" spans="1:8" x14ac:dyDescent="0.2">
      <c r="A31" s="77" t="s">
        <v>81</v>
      </c>
      <c r="B31" s="51">
        <f>F29+F31+F32</f>
        <v>18</v>
      </c>
      <c r="C31" s="15"/>
      <c r="D31" s="16"/>
      <c r="E31" s="80" t="s">
        <v>84</v>
      </c>
      <c r="F31" s="81">
        <f>COUNTIF(B1:B26,"Clinical")</f>
        <v>10</v>
      </c>
      <c r="G31" s="64"/>
    </row>
    <row r="32" spans="1:8" x14ac:dyDescent="0.2">
      <c r="A32" s="78" t="s">
        <v>67</v>
      </c>
      <c r="B32" s="52">
        <f>F29+F30</f>
        <v>9</v>
      </c>
      <c r="C32" s="15"/>
      <c r="D32" s="16"/>
      <c r="E32" s="80" t="s">
        <v>85</v>
      </c>
      <c r="F32" s="81">
        <v>1</v>
      </c>
      <c r="G32" s="64"/>
    </row>
    <row r="33" spans="1:7" x14ac:dyDescent="0.2">
      <c r="A33" s="75"/>
      <c r="B33" s="15"/>
      <c r="C33" s="15"/>
      <c r="D33" s="16"/>
      <c r="E33" s="80"/>
      <c r="F33" s="82">
        <f>SUM(F29:F32)</f>
        <v>20</v>
      </c>
      <c r="G33" s="30"/>
    </row>
    <row r="34" spans="1:7" x14ac:dyDescent="0.2">
      <c r="E34" s="83"/>
      <c r="F34" s="84"/>
    </row>
    <row r="35" spans="1:7" x14ac:dyDescent="0.2">
      <c r="E35" s="83"/>
      <c r="F35" s="84"/>
    </row>
    <row r="36" spans="1:7" x14ac:dyDescent="0.2">
      <c r="E36" s="83"/>
      <c r="F36" s="84"/>
    </row>
    <row r="37" spans="1:7" x14ac:dyDescent="0.2">
      <c r="E37" s="83"/>
      <c r="F37" s="84"/>
    </row>
    <row r="38" spans="1:7" x14ac:dyDescent="0.2">
      <c r="E38" s="83"/>
      <c r="F38" s="84"/>
    </row>
    <row r="39" spans="1:7" x14ac:dyDescent="0.2">
      <c r="E39" s="83"/>
      <c r="F39" s="84"/>
    </row>
  </sheetData>
  <pageMargins left="0.45" right="0.2" top="0.5" bottom="0.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G11" sqref="G11"/>
    </sheetView>
  </sheetViews>
  <sheetFormatPr defaultColWidth="24.42578125" defaultRowHeight="12.75" x14ac:dyDescent="0.2"/>
  <cols>
    <col min="1" max="1" width="42.7109375" customWidth="1"/>
    <col min="2" max="2" width="12.42578125" customWidth="1"/>
    <col min="3" max="3" width="15.42578125" customWidth="1"/>
    <col min="4" max="4" width="11.42578125" style="1" customWidth="1"/>
    <col min="5" max="5" width="10.42578125" style="1" customWidth="1"/>
    <col min="6" max="6" width="28.5703125" customWidth="1"/>
    <col min="7" max="8" width="10.85546875" customWidth="1"/>
    <col min="10" max="10" width="24.42578125" style="35"/>
  </cols>
  <sheetData>
    <row r="1" spans="1:10" s="1" customFormat="1" ht="27.75" customHeight="1" x14ac:dyDescent="0.2">
      <c r="A1" s="2" t="s">
        <v>38</v>
      </c>
      <c r="B1" s="3" t="s">
        <v>39</v>
      </c>
      <c r="C1" s="3" t="s">
        <v>48</v>
      </c>
      <c r="D1" s="3" t="s">
        <v>44</v>
      </c>
      <c r="E1" s="2" t="s">
        <v>40</v>
      </c>
      <c r="F1" s="2" t="s">
        <v>41</v>
      </c>
      <c r="G1" s="2" t="s">
        <v>42</v>
      </c>
      <c r="H1" s="32" t="s">
        <v>43</v>
      </c>
      <c r="I1" s="2" t="s">
        <v>49</v>
      </c>
      <c r="J1" s="34"/>
    </row>
    <row r="2" spans="1:10" s="1" customFormat="1" ht="24.95" customHeight="1" x14ac:dyDescent="0.2">
      <c r="A2" s="4" t="s">
        <v>45</v>
      </c>
      <c r="B2" s="5"/>
      <c r="C2" s="5"/>
      <c r="D2" s="4"/>
      <c r="E2" s="4"/>
      <c r="F2" s="4"/>
      <c r="G2" s="4"/>
      <c r="H2" s="36"/>
      <c r="I2" s="6"/>
      <c r="J2" s="34"/>
    </row>
    <row r="3" spans="1:10" ht="24.95" customHeight="1" x14ac:dyDescent="0.2">
      <c r="A3" s="13" t="s">
        <v>61</v>
      </c>
      <c r="B3" s="14" t="s">
        <v>34</v>
      </c>
      <c r="C3" s="14" t="s">
        <v>46</v>
      </c>
      <c r="D3" s="14">
        <v>23</v>
      </c>
      <c r="E3" s="14" t="s">
        <v>22</v>
      </c>
      <c r="F3" s="13" t="s">
        <v>9</v>
      </c>
      <c r="G3" s="14" t="s">
        <v>33</v>
      </c>
      <c r="H3" s="37"/>
      <c r="I3" s="13"/>
    </row>
    <row r="4" spans="1:10" ht="24.95" customHeight="1" x14ac:dyDescent="0.2">
      <c r="A4" s="13" t="s">
        <v>60</v>
      </c>
      <c r="B4" s="14" t="s">
        <v>34</v>
      </c>
      <c r="C4" s="14" t="s">
        <v>46</v>
      </c>
      <c r="D4" s="14">
        <v>28</v>
      </c>
      <c r="E4" s="14" t="s">
        <v>23</v>
      </c>
      <c r="F4" s="13" t="s">
        <v>13</v>
      </c>
      <c r="G4" s="14" t="s">
        <v>33</v>
      </c>
      <c r="H4" s="37"/>
      <c r="I4" s="13"/>
    </row>
    <row r="5" spans="1:10" ht="24.95" customHeight="1" x14ac:dyDescent="0.2">
      <c r="A5" s="13" t="s">
        <v>59</v>
      </c>
      <c r="B5" s="14" t="s">
        <v>36</v>
      </c>
      <c r="C5" s="14" t="s">
        <v>46</v>
      </c>
      <c r="D5" s="14">
        <v>11</v>
      </c>
      <c r="E5" s="14" t="s">
        <v>22</v>
      </c>
      <c r="F5" s="13" t="s">
        <v>14</v>
      </c>
      <c r="G5" s="14"/>
      <c r="H5" s="37" t="s">
        <v>33</v>
      </c>
      <c r="I5" s="13"/>
    </row>
    <row r="6" spans="1:10" ht="24.95" customHeight="1" x14ac:dyDescent="0.2">
      <c r="A6" s="13" t="s">
        <v>58</v>
      </c>
      <c r="B6" s="14" t="s">
        <v>35</v>
      </c>
      <c r="C6" s="14" t="s">
        <v>46</v>
      </c>
      <c r="D6" s="14">
        <v>18</v>
      </c>
      <c r="E6" s="14" t="s">
        <v>22</v>
      </c>
      <c r="F6" s="13" t="s">
        <v>14</v>
      </c>
      <c r="G6" s="14"/>
      <c r="H6" s="37" t="s">
        <v>33</v>
      </c>
      <c r="I6" s="13"/>
    </row>
    <row r="7" spans="1:10" ht="24.95" customHeight="1" x14ac:dyDescent="0.2">
      <c r="A7" s="13" t="s">
        <v>57</v>
      </c>
      <c r="B7" s="14" t="s">
        <v>34</v>
      </c>
      <c r="C7" s="14" t="s">
        <v>46</v>
      </c>
      <c r="D7" s="14">
        <v>9</v>
      </c>
      <c r="E7" s="14" t="s">
        <v>23</v>
      </c>
      <c r="F7" s="13" t="s">
        <v>18</v>
      </c>
      <c r="G7" s="14" t="s">
        <v>33</v>
      </c>
      <c r="H7" s="37"/>
      <c r="I7" s="56" t="s">
        <v>71</v>
      </c>
    </row>
    <row r="8" spans="1:10" ht="24.95" customHeight="1" x14ac:dyDescent="0.2">
      <c r="A8" s="7" t="s">
        <v>47</v>
      </c>
      <c r="B8" s="8"/>
      <c r="C8" s="8"/>
      <c r="D8" s="8"/>
      <c r="E8" s="8"/>
      <c r="F8" s="9"/>
      <c r="G8" s="8"/>
      <c r="H8" s="38"/>
      <c r="I8" s="9"/>
    </row>
    <row r="9" spans="1:10" ht="24.95" customHeight="1" x14ac:dyDescent="0.2">
      <c r="A9" s="61" t="s">
        <v>56</v>
      </c>
      <c r="B9" s="62" t="s">
        <v>34</v>
      </c>
      <c r="C9" s="62" t="s">
        <v>46</v>
      </c>
      <c r="D9" s="62">
        <v>24</v>
      </c>
      <c r="E9" s="62" t="s">
        <v>23</v>
      </c>
      <c r="F9" s="61" t="s">
        <v>10</v>
      </c>
      <c r="G9" s="62"/>
      <c r="H9" s="63" t="s">
        <v>33</v>
      </c>
      <c r="I9" s="55" t="s">
        <v>80</v>
      </c>
    </row>
    <row r="10" spans="1:10" ht="24.95" customHeight="1" x14ac:dyDescent="0.2">
      <c r="A10" s="61" t="s">
        <v>79</v>
      </c>
      <c r="B10" s="62" t="s">
        <v>34</v>
      </c>
      <c r="C10" s="62" t="s">
        <v>46</v>
      </c>
      <c r="D10" s="62">
        <v>21</v>
      </c>
      <c r="E10" s="62" t="s">
        <v>23</v>
      </c>
      <c r="F10" s="61" t="s">
        <v>12</v>
      </c>
      <c r="G10" s="62"/>
      <c r="H10" s="63" t="s">
        <v>33</v>
      </c>
      <c r="I10" s="55" t="s">
        <v>80</v>
      </c>
    </row>
    <row r="11" spans="1:10" ht="24.95" customHeight="1" x14ac:dyDescent="0.2">
      <c r="A11" s="61" t="s">
        <v>54</v>
      </c>
      <c r="B11" s="62" t="s">
        <v>34</v>
      </c>
      <c r="C11" s="62" t="s">
        <v>46</v>
      </c>
      <c r="D11" s="62">
        <v>32</v>
      </c>
      <c r="E11" s="62" t="s">
        <v>22</v>
      </c>
      <c r="F11" s="61" t="s">
        <v>16</v>
      </c>
      <c r="G11" s="62" t="s">
        <v>33</v>
      </c>
      <c r="H11" s="63"/>
      <c r="I11" s="55"/>
    </row>
    <row r="12" spans="1:10" ht="24.95" customHeight="1" x14ac:dyDescent="0.2">
      <c r="A12" s="61" t="s">
        <v>53</v>
      </c>
      <c r="B12" s="62" t="s">
        <v>34</v>
      </c>
      <c r="C12" s="62" t="s">
        <v>46</v>
      </c>
      <c r="D12" s="62">
        <v>14</v>
      </c>
      <c r="E12" s="62" t="s">
        <v>22</v>
      </c>
      <c r="F12" s="61" t="s">
        <v>15</v>
      </c>
      <c r="G12" s="62"/>
      <c r="H12" s="63" t="s">
        <v>33</v>
      </c>
      <c r="I12" s="55" t="s">
        <v>50</v>
      </c>
    </row>
    <row r="13" spans="1:10" ht="24.95" customHeight="1" x14ac:dyDescent="0.2">
      <c r="A13" s="18" t="s">
        <v>25</v>
      </c>
      <c r="B13" s="19" t="s">
        <v>35</v>
      </c>
      <c r="C13" s="19" t="s">
        <v>46</v>
      </c>
      <c r="D13" s="19">
        <v>35</v>
      </c>
      <c r="E13" s="19" t="s">
        <v>22</v>
      </c>
      <c r="F13" s="18" t="s">
        <v>15</v>
      </c>
      <c r="G13" s="19"/>
      <c r="H13" s="39" t="s">
        <v>33</v>
      </c>
      <c r="I13" s="18"/>
    </row>
    <row r="14" spans="1:10" ht="24.95" customHeight="1" x14ac:dyDescent="0.2">
      <c r="A14" s="18" t="s">
        <v>27</v>
      </c>
      <c r="B14" s="19" t="s">
        <v>34</v>
      </c>
      <c r="C14" s="19" t="s">
        <v>46</v>
      </c>
      <c r="D14" s="19">
        <v>9</v>
      </c>
      <c r="E14" s="19" t="s">
        <v>22</v>
      </c>
      <c r="F14" s="18" t="s">
        <v>29</v>
      </c>
      <c r="G14" s="19"/>
      <c r="H14" s="19" t="s">
        <v>33</v>
      </c>
      <c r="I14" s="18"/>
    </row>
    <row r="15" spans="1:10" ht="24.95" customHeight="1" x14ac:dyDescent="0.2">
      <c r="A15" s="18" t="s">
        <v>28</v>
      </c>
      <c r="B15" s="19" t="s">
        <v>34</v>
      </c>
      <c r="C15" s="19" t="s">
        <v>62</v>
      </c>
      <c r="D15" s="19"/>
      <c r="E15" s="19" t="s">
        <v>22</v>
      </c>
      <c r="F15" s="18" t="s">
        <v>69</v>
      </c>
      <c r="G15" s="19" t="s">
        <v>33</v>
      </c>
      <c r="H15" s="19"/>
      <c r="I15" s="55" t="s">
        <v>73</v>
      </c>
      <c r="J15" s="31" t="s">
        <v>70</v>
      </c>
    </row>
    <row r="16" spans="1:10" ht="24.95" customHeight="1" x14ac:dyDescent="0.2">
      <c r="A16" s="2" t="s">
        <v>38</v>
      </c>
      <c r="B16" s="3" t="s">
        <v>39</v>
      </c>
      <c r="C16" s="3" t="s">
        <v>48</v>
      </c>
      <c r="D16" s="3" t="s">
        <v>44</v>
      </c>
      <c r="E16" s="2" t="s">
        <v>40</v>
      </c>
      <c r="F16" s="2" t="s">
        <v>41</v>
      </c>
      <c r="G16" s="2" t="s">
        <v>42</v>
      </c>
      <c r="H16" s="2" t="s">
        <v>43</v>
      </c>
      <c r="I16" s="2" t="s">
        <v>49</v>
      </c>
      <c r="J16" s="31"/>
    </row>
    <row r="17" spans="1:10" ht="24.95" customHeight="1" x14ac:dyDescent="0.2">
      <c r="A17" s="17" t="s">
        <v>51</v>
      </c>
      <c r="B17" s="17"/>
      <c r="C17" s="17"/>
      <c r="D17" s="17"/>
      <c r="E17" s="17"/>
      <c r="F17" s="17"/>
      <c r="G17" s="17"/>
      <c r="H17" s="17"/>
      <c r="I17" s="17"/>
    </row>
    <row r="18" spans="1:10" ht="24.95" customHeight="1" x14ac:dyDescent="0.2">
      <c r="A18" s="20" t="s">
        <v>55</v>
      </c>
      <c r="B18" s="21" t="s">
        <v>34</v>
      </c>
      <c r="C18" s="21" t="s">
        <v>46</v>
      </c>
      <c r="D18" s="21">
        <v>37</v>
      </c>
      <c r="E18" s="21" t="s">
        <v>23</v>
      </c>
      <c r="F18" s="20" t="s">
        <v>11</v>
      </c>
      <c r="G18" s="21" t="s">
        <v>33</v>
      </c>
      <c r="H18" s="40"/>
      <c r="I18" s="20"/>
    </row>
    <row r="19" spans="1:10" ht="24.95" customHeight="1" x14ac:dyDescent="0.2">
      <c r="A19" s="20" t="s">
        <v>52</v>
      </c>
      <c r="B19" s="21" t="s">
        <v>34</v>
      </c>
      <c r="C19" s="21" t="s">
        <v>46</v>
      </c>
      <c r="D19" s="21">
        <v>17</v>
      </c>
      <c r="E19" s="21" t="s">
        <v>23</v>
      </c>
      <c r="F19" s="20" t="s">
        <v>11</v>
      </c>
      <c r="G19" s="21"/>
      <c r="H19" s="40" t="s">
        <v>33</v>
      </c>
      <c r="I19" s="20"/>
    </row>
    <row r="20" spans="1:10" ht="24.95" customHeight="1" x14ac:dyDescent="0.2">
      <c r="A20" s="20" t="s">
        <v>37</v>
      </c>
      <c r="B20" s="21" t="s">
        <v>35</v>
      </c>
      <c r="C20" s="21" t="s">
        <v>78</v>
      </c>
      <c r="D20" s="21" t="s">
        <v>72</v>
      </c>
      <c r="E20" s="21" t="s">
        <v>22</v>
      </c>
      <c r="F20" s="20" t="s">
        <v>15</v>
      </c>
      <c r="G20" s="21" t="s">
        <v>33</v>
      </c>
      <c r="H20" s="40"/>
      <c r="I20" s="57"/>
    </row>
    <row r="21" spans="1:10" ht="24.95" customHeight="1" x14ac:dyDescent="0.2">
      <c r="A21" s="10" t="s">
        <v>63</v>
      </c>
      <c r="B21" s="11"/>
      <c r="C21" s="11"/>
      <c r="D21" s="11"/>
      <c r="E21" s="11"/>
      <c r="F21" s="12"/>
      <c r="G21" s="11"/>
      <c r="H21" s="41"/>
      <c r="I21" s="12"/>
    </row>
    <row r="22" spans="1:10" ht="24.95" customHeight="1" x14ac:dyDescent="0.2">
      <c r="A22" s="28" t="s">
        <v>0</v>
      </c>
      <c r="B22" s="29" t="s">
        <v>35</v>
      </c>
      <c r="C22" s="29" t="s">
        <v>46</v>
      </c>
      <c r="D22" s="29">
        <v>27</v>
      </c>
      <c r="E22" s="29" t="s">
        <v>22</v>
      </c>
      <c r="F22" s="28" t="s">
        <v>24</v>
      </c>
      <c r="G22" s="29"/>
      <c r="H22" s="42" t="s">
        <v>33</v>
      </c>
      <c r="I22" s="28"/>
    </row>
    <row r="23" spans="1:10" ht="24.95" customHeight="1" x14ac:dyDescent="0.2">
      <c r="A23" s="58" t="s">
        <v>74</v>
      </c>
      <c r="B23" s="29" t="s">
        <v>35</v>
      </c>
      <c r="C23" s="29" t="s">
        <v>46</v>
      </c>
      <c r="D23" s="29">
        <v>24</v>
      </c>
      <c r="E23" s="29" t="s">
        <v>22</v>
      </c>
      <c r="F23" s="28" t="s">
        <v>14</v>
      </c>
      <c r="G23" s="29"/>
      <c r="H23" s="42" t="s">
        <v>33</v>
      </c>
      <c r="I23" s="28"/>
      <c r="J23" s="30"/>
    </row>
    <row r="24" spans="1:10" ht="24.95" customHeight="1" x14ac:dyDescent="0.2">
      <c r="A24" s="28" t="s">
        <v>1</v>
      </c>
      <c r="B24" s="29" t="s">
        <v>35</v>
      </c>
      <c r="C24" s="29" t="s">
        <v>46</v>
      </c>
      <c r="D24" s="29">
        <v>24</v>
      </c>
      <c r="E24" s="29" t="s">
        <v>22</v>
      </c>
      <c r="F24" s="28" t="s">
        <v>14</v>
      </c>
      <c r="G24" s="29"/>
      <c r="H24" s="42" t="s">
        <v>33</v>
      </c>
      <c r="I24" s="28"/>
      <c r="J24" s="31"/>
    </row>
    <row r="25" spans="1:10" ht="24.95" customHeight="1" x14ac:dyDescent="0.2">
      <c r="A25" s="28" t="s">
        <v>2</v>
      </c>
      <c r="B25" s="29" t="s">
        <v>35</v>
      </c>
      <c r="C25" s="29" t="s">
        <v>46</v>
      </c>
      <c r="D25" s="29">
        <v>24</v>
      </c>
      <c r="E25" s="29" t="s">
        <v>22</v>
      </c>
      <c r="F25" s="28" t="s">
        <v>17</v>
      </c>
      <c r="G25" s="29" t="s">
        <v>33</v>
      </c>
      <c r="H25" s="42"/>
      <c r="I25" s="28"/>
      <c r="J25" s="31"/>
    </row>
    <row r="26" spans="1:10" ht="24.95" customHeight="1" x14ac:dyDescent="0.2">
      <c r="A26" s="28" t="s">
        <v>3</v>
      </c>
      <c r="B26" s="29" t="s">
        <v>35</v>
      </c>
      <c r="C26" s="29" t="s">
        <v>46</v>
      </c>
      <c r="D26" s="29">
        <v>20</v>
      </c>
      <c r="E26" s="29" t="s">
        <v>22</v>
      </c>
      <c r="F26" s="28" t="s">
        <v>17</v>
      </c>
      <c r="G26" s="29" t="s">
        <v>33</v>
      </c>
      <c r="H26" s="42"/>
      <c r="I26" s="28"/>
      <c r="J26" s="30"/>
    </row>
    <row r="27" spans="1:10" ht="24.95" customHeight="1" x14ac:dyDescent="0.2">
      <c r="A27" s="28" t="s">
        <v>4</v>
      </c>
      <c r="B27" s="29" t="s">
        <v>36</v>
      </c>
      <c r="C27" s="29" t="s">
        <v>46</v>
      </c>
      <c r="D27" s="29">
        <v>14</v>
      </c>
      <c r="E27" s="29" t="s">
        <v>23</v>
      </c>
      <c r="F27" s="28" t="s">
        <v>19</v>
      </c>
      <c r="G27" s="29"/>
      <c r="H27" s="42" t="s">
        <v>33</v>
      </c>
      <c r="I27" s="28"/>
      <c r="J27" s="31"/>
    </row>
    <row r="28" spans="1:10" ht="24.95" customHeight="1" x14ac:dyDescent="0.2">
      <c r="A28" s="28" t="s">
        <v>5</v>
      </c>
      <c r="B28" s="29" t="s">
        <v>35</v>
      </c>
      <c r="C28" s="29" t="s">
        <v>46</v>
      </c>
      <c r="D28" s="29">
        <v>21</v>
      </c>
      <c r="E28" s="29" t="s">
        <v>23</v>
      </c>
      <c r="F28" s="28" t="s">
        <v>19</v>
      </c>
      <c r="G28" s="29"/>
      <c r="H28" s="42" t="s">
        <v>33</v>
      </c>
      <c r="I28" s="28"/>
      <c r="J28" s="30"/>
    </row>
    <row r="29" spans="1:10" ht="24.75" customHeight="1" x14ac:dyDescent="0.2">
      <c r="A29" s="28" t="s">
        <v>6</v>
      </c>
      <c r="B29" s="29" t="s">
        <v>35</v>
      </c>
      <c r="C29" s="29" t="s">
        <v>46</v>
      </c>
      <c r="D29" s="29">
        <v>28</v>
      </c>
      <c r="E29" s="29" t="s">
        <v>22</v>
      </c>
      <c r="F29" s="28" t="s">
        <v>20</v>
      </c>
      <c r="G29" s="29"/>
      <c r="H29" s="42" t="s">
        <v>33</v>
      </c>
      <c r="I29" s="28"/>
    </row>
    <row r="30" spans="1:10" ht="24.75" customHeight="1" x14ac:dyDescent="0.2">
      <c r="A30" s="28" t="s">
        <v>7</v>
      </c>
      <c r="B30" s="29" t="s">
        <v>35</v>
      </c>
      <c r="C30" s="29" t="s">
        <v>46</v>
      </c>
      <c r="D30" s="29">
        <v>18</v>
      </c>
      <c r="E30" s="29" t="s">
        <v>22</v>
      </c>
      <c r="F30" s="28" t="s">
        <v>26</v>
      </c>
      <c r="G30" s="29"/>
      <c r="H30" s="42" t="s">
        <v>33</v>
      </c>
      <c r="I30" s="28"/>
    </row>
    <row r="31" spans="1:10" ht="24.75" customHeight="1" x14ac:dyDescent="0.2">
      <c r="A31" s="28" t="s">
        <v>8</v>
      </c>
      <c r="B31" s="29" t="s">
        <v>35</v>
      </c>
      <c r="C31" s="29" t="s">
        <v>46</v>
      </c>
      <c r="D31" s="29">
        <v>20</v>
      </c>
      <c r="E31" s="29" t="s">
        <v>22</v>
      </c>
      <c r="F31" s="28" t="s">
        <v>21</v>
      </c>
      <c r="G31" s="29"/>
      <c r="H31" s="42" t="s">
        <v>33</v>
      </c>
      <c r="I31" s="28"/>
    </row>
    <row r="32" spans="1:10" ht="24.75" customHeight="1" x14ac:dyDescent="0.2">
      <c r="A32" s="22" t="s">
        <v>64</v>
      </c>
      <c r="B32" s="23"/>
      <c r="C32" s="23"/>
      <c r="D32" s="24"/>
      <c r="E32" s="24"/>
      <c r="F32" s="23"/>
      <c r="G32" s="23"/>
      <c r="H32" s="33"/>
      <c r="I32" s="23"/>
    </row>
    <row r="33" spans="1:9" ht="24.75" customHeight="1" x14ac:dyDescent="0.2">
      <c r="A33" s="25" t="s">
        <v>76</v>
      </c>
      <c r="B33" s="26" t="s">
        <v>34</v>
      </c>
      <c r="C33" s="26" t="s">
        <v>46</v>
      </c>
      <c r="D33" s="26" t="s">
        <v>77</v>
      </c>
      <c r="E33" s="26" t="s">
        <v>22</v>
      </c>
      <c r="F33" s="27" t="s">
        <v>30</v>
      </c>
      <c r="G33" s="26" t="s">
        <v>33</v>
      </c>
      <c r="H33" s="26"/>
      <c r="I33" s="59" t="s">
        <v>75</v>
      </c>
    </row>
    <row r="34" spans="1:9" x14ac:dyDescent="0.2">
      <c r="A34" s="31"/>
      <c r="B34" s="31"/>
      <c r="C34" s="31"/>
      <c r="D34" s="31"/>
      <c r="E34" s="31"/>
      <c r="F34" s="53"/>
      <c r="G34" s="54">
        <f>COUNTIF(G3:G33,"x")</f>
        <v>10</v>
      </c>
      <c r="H34" s="54">
        <f>COUNTIF(H3:H33,"x")</f>
        <v>16</v>
      </c>
      <c r="I34" s="30"/>
    </row>
    <row r="35" spans="1:9" x14ac:dyDescent="0.2">
      <c r="A35" s="15"/>
      <c r="B35" s="15"/>
      <c r="C35" s="15"/>
      <c r="D35" s="16"/>
      <c r="E35" s="16"/>
      <c r="F35" s="15"/>
      <c r="G35" s="15"/>
      <c r="H35" s="15"/>
      <c r="I35" s="15"/>
    </row>
    <row r="36" spans="1:9" x14ac:dyDescent="0.2">
      <c r="A36" s="49" t="s">
        <v>68</v>
      </c>
      <c r="B36" s="50">
        <v>31</v>
      </c>
      <c r="C36" s="15"/>
      <c r="D36" s="16"/>
      <c r="E36" s="16"/>
      <c r="F36" s="43"/>
      <c r="G36" s="44" t="s">
        <v>31</v>
      </c>
      <c r="H36" s="44" t="s">
        <v>32</v>
      </c>
      <c r="I36" s="44" t="s">
        <v>66</v>
      </c>
    </row>
    <row r="37" spans="1:9" x14ac:dyDescent="0.2">
      <c r="A37" s="45" t="s">
        <v>65</v>
      </c>
      <c r="B37" s="51">
        <f>COUNTIF(B3:B33,"ALL")+COUNTIF(B3:B33,"Clinical")</f>
        <v>24</v>
      </c>
      <c r="C37" s="15"/>
      <c r="D37" s="16"/>
      <c r="E37" s="16"/>
      <c r="F37" s="45" t="s">
        <v>36</v>
      </c>
      <c r="G37" s="46">
        <v>9</v>
      </c>
      <c r="H37" s="46">
        <v>7</v>
      </c>
      <c r="I37" s="46">
        <f>SUM(G37:H37)</f>
        <v>16</v>
      </c>
    </row>
    <row r="38" spans="1:9" x14ac:dyDescent="0.2">
      <c r="A38" s="47" t="s">
        <v>67</v>
      </c>
      <c r="B38" s="52">
        <f>COUNTIF(B4:B34,"ALL")+COUNTIF(B4:B34,"Non-Clinical")</f>
        <v>13</v>
      </c>
      <c r="C38" s="15"/>
      <c r="D38" s="16"/>
      <c r="E38" s="16"/>
      <c r="F38" s="47" t="s">
        <v>65</v>
      </c>
      <c r="G38" s="48">
        <v>14</v>
      </c>
      <c r="H38" s="48">
        <v>14</v>
      </c>
      <c r="I38" s="48">
        <f>SUM(G38:H38)</f>
        <v>28</v>
      </c>
    </row>
    <row r="39" spans="1:9" x14ac:dyDescent="0.2">
      <c r="A39" s="15"/>
      <c r="B39" s="15"/>
      <c r="C39" s="15"/>
      <c r="D39" s="16"/>
      <c r="E39" s="16"/>
      <c r="F39" s="15"/>
      <c r="G39" s="15"/>
      <c r="H39" s="15"/>
      <c r="I39" s="15"/>
    </row>
  </sheetData>
  <pageMargins left="0.45" right="0.2" top="0.5" bottom="0.5" header="0.3" footer="0.3"/>
  <pageSetup paperSize="5" orientation="landscape" r:id="rId1"/>
  <rowBreaks count="1" manualBreakCount="1">
    <brk id="1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 (2)</vt:lpstr>
      <vt:lpstr>Sheet1</vt:lpstr>
      <vt:lpstr>Sheet2</vt:lpstr>
      <vt:lpstr>Sheet3</vt:lpstr>
      <vt:lpstr>Sheet1!Print_Area</vt:lpstr>
      <vt:lpstr>'Sheet1 (2)'!Print_Area</vt:lpstr>
    </vt:vector>
  </TitlesOfParts>
  <Company>SFGH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RYAN</dc:creator>
  <cp:lastModifiedBy>AIYANA JOHNSON</cp:lastModifiedBy>
  <cp:lastPrinted>2014-01-15T00:31:14Z</cp:lastPrinted>
  <dcterms:created xsi:type="dcterms:W3CDTF">2013-09-26T14:44:04Z</dcterms:created>
  <dcterms:modified xsi:type="dcterms:W3CDTF">2014-03-14T20:23:01Z</dcterms:modified>
</cp:coreProperties>
</file>